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ather/Dropbox/Research/WOMEESA special volume/Revision files/Revised Tables/Proofs/"/>
    </mc:Choice>
  </mc:AlternateContent>
  <xr:revisionPtr revIDLastSave="0" documentId="13_ncr:1_{AA59B2C4-9C15-464E-96D2-EA95F1C6B3A5}" xr6:coauthVersionLast="36" xr6:coauthVersionMax="36" xr10:uidLastSave="{00000000-0000-0000-0000-000000000000}"/>
  <bookViews>
    <workbookView xWindow="480" yWindow="540" windowWidth="25040" windowHeight="14220" xr2:uid="{FAFF3351-A83F-794D-B91C-4E2B57EE31C1}"/>
  </bookViews>
  <sheets>
    <sheet name="Table S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4" i="1"/>
  <c r="H5" i="1"/>
  <c r="G4" i="1" l="1"/>
  <c r="E43" i="1" l="1"/>
  <c r="D43" i="1"/>
  <c r="C43" i="1"/>
  <c r="H42" i="1"/>
  <c r="F42" i="1"/>
  <c r="G42" i="1" s="1"/>
  <c r="F41" i="1"/>
  <c r="H41" i="1" s="1"/>
  <c r="F40" i="1"/>
  <c r="H40" i="1" s="1"/>
  <c r="F39" i="1"/>
  <c r="G39" i="1" s="1"/>
  <c r="H38" i="1"/>
  <c r="G38" i="1"/>
  <c r="F38" i="1"/>
  <c r="F37" i="1"/>
  <c r="H37" i="1" s="1"/>
  <c r="F36" i="1"/>
  <c r="H36" i="1" s="1"/>
  <c r="H35" i="1"/>
  <c r="F35" i="1"/>
  <c r="G35" i="1" s="1"/>
  <c r="F34" i="1"/>
  <c r="H34" i="1" s="1"/>
  <c r="F33" i="1"/>
  <c r="H33" i="1" s="1"/>
  <c r="F32" i="1"/>
  <c r="H32" i="1" s="1"/>
  <c r="F31" i="1"/>
  <c r="G31" i="1" s="1"/>
  <c r="F30" i="1"/>
  <c r="H30" i="1" s="1"/>
  <c r="F27" i="1"/>
  <c r="H27" i="1" s="1"/>
  <c r="D27" i="1"/>
  <c r="C27" i="1"/>
  <c r="H26" i="1"/>
  <c r="G26" i="1"/>
  <c r="F26" i="1"/>
  <c r="F25" i="1"/>
  <c r="H25" i="1" s="1"/>
  <c r="F24" i="1"/>
  <c r="H24" i="1" s="1"/>
  <c r="H23" i="1"/>
  <c r="F23" i="1"/>
  <c r="G23" i="1" s="1"/>
  <c r="F22" i="1"/>
  <c r="H22" i="1" s="1"/>
  <c r="F21" i="1"/>
  <c r="H21" i="1" s="1"/>
  <c r="F20" i="1"/>
  <c r="H20" i="1" s="1"/>
  <c r="F19" i="1"/>
  <c r="G19" i="1" s="1"/>
  <c r="D16" i="1"/>
  <c r="C16" i="1"/>
  <c r="F16" i="1" s="1"/>
  <c r="F15" i="1"/>
  <c r="G15" i="1" s="1"/>
  <c r="F14" i="1"/>
  <c r="H14" i="1" s="1"/>
  <c r="F13" i="1"/>
  <c r="H13" i="1" s="1"/>
  <c r="F12" i="1"/>
  <c r="H12" i="1" s="1"/>
  <c r="F11" i="1"/>
  <c r="G11" i="1" s="1"/>
  <c r="H10" i="1"/>
  <c r="F10" i="1"/>
  <c r="G10" i="1" s="1"/>
  <c r="F9" i="1"/>
  <c r="H9" i="1" s="1"/>
  <c r="F8" i="1"/>
  <c r="H8" i="1" s="1"/>
  <c r="F5" i="1"/>
  <c r="F4" i="1"/>
  <c r="H19" i="1" l="1"/>
  <c r="G22" i="1"/>
  <c r="G34" i="1"/>
  <c r="H15" i="1"/>
  <c r="H31" i="1"/>
  <c r="H11" i="1"/>
  <c r="G14" i="1"/>
  <c r="G30" i="1"/>
  <c r="H39" i="1"/>
  <c r="H16" i="1"/>
  <c r="G16" i="1"/>
  <c r="G9" i="1"/>
  <c r="G13" i="1"/>
  <c r="G21" i="1"/>
  <c r="G25" i="1"/>
  <c r="G27" i="1"/>
  <c r="G33" i="1"/>
  <c r="G37" i="1"/>
  <c r="G41" i="1"/>
  <c r="F43" i="1"/>
  <c r="G43" i="1" s="1"/>
  <c r="G8" i="1"/>
  <c r="G12" i="1"/>
  <c r="G20" i="1"/>
  <c r="G24" i="1"/>
  <c r="G32" i="1"/>
  <c r="G36" i="1"/>
  <c r="G40" i="1"/>
  <c r="H43" i="1" l="1"/>
</calcChain>
</file>

<file path=xl/sharedStrings.xml><?xml version="1.0" encoding="utf-8"?>
<sst xmlns="http://schemas.openxmlformats.org/spreadsheetml/2006/main" count="95" uniqueCount="37">
  <si>
    <t>GSA Membership</t>
  </si>
  <si>
    <t>Female</t>
  </si>
  <si>
    <t>Male</t>
  </si>
  <si>
    <t>Other</t>
  </si>
  <si>
    <t>Total</t>
  </si>
  <si>
    <t>2018 (May)</t>
  </si>
  <si>
    <t>n/a</t>
  </si>
  <si>
    <t>2019 (August)</t>
  </si>
  <si>
    <t>GSA Membership by Division (May 2018)</t>
  </si>
  <si>
    <t>WA</t>
  </si>
  <si>
    <t>VIC</t>
  </si>
  <si>
    <t>TAS</t>
  </si>
  <si>
    <t>SA</t>
  </si>
  <si>
    <t>QLD</t>
  </si>
  <si>
    <t>NT</t>
  </si>
  <si>
    <t>NSW</t>
  </si>
  <si>
    <t>ACT</t>
  </si>
  <si>
    <t>Total GSA Divisional Member Gender Balance</t>
  </si>
  <si>
    <t>GSA Divisional Committees (current, 2019-2020)</t>
  </si>
  <si>
    <t>Total GSA Divisional Committee Gender Balance</t>
  </si>
  <si>
    <t>GSA Specialist Groups committee members (current, 2019-2020)</t>
  </si>
  <si>
    <t>Australasian Palaeontologists (AAP)</t>
  </si>
  <si>
    <t>Australian Regolith Geoscientists Alliance (ARGA)</t>
  </si>
  <si>
    <t>Australasian Sedimentologists Group (ASG)</t>
  </si>
  <si>
    <t>Coal Geology Group (CGG)</t>
  </si>
  <si>
    <t>Earth Sciences History Group (ESHG)</t>
  </si>
  <si>
    <t>Specialist Group in Economic Geology (SGEG)</t>
  </si>
  <si>
    <t>Environmental Engineering &amp; Hydrogeology Specialist Group (EEHSG)</t>
  </si>
  <si>
    <t>Specialist Group in Geological Education (SGE)</t>
  </si>
  <si>
    <t>Specialist Group in Geochemistry, Mineralogy &amp; Petrology (SGGMP)</t>
  </si>
  <si>
    <t>Specialist Group in Planetary Geoscience</t>
  </si>
  <si>
    <t>Specialist Group in Solid Earth Geophysics (SGSEG)</t>
  </si>
  <si>
    <t>Specialist Group in Tectonics and Structural Geology (SGTSG)</t>
  </si>
  <si>
    <t>Specialist Group in Volcanology (LAVA)</t>
  </si>
  <si>
    <t>Percentage female</t>
  </si>
  <si>
    <t>Percentage male</t>
  </si>
  <si>
    <t>Table S2. Gender distribution within the Geological Society of Australia (GSA)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</si>
</sst>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AEB18-4FE7-884D-B0F2-D7F0F8F0C455}">
  <dimension ref="A1:R66"/>
  <sheetViews>
    <sheetView tabSelected="1" workbookViewId="0"/>
  </sheetViews>
  <sheetFormatPr baseColWidth="10" defaultColWidth="13.1640625" defaultRowHeight="15" customHeight="1" x14ac:dyDescent="0.2"/>
  <cols>
    <col min="1" max="1" width="13.1640625" style="1"/>
    <col min="2" max="2" width="66" style="2" customWidth="1"/>
    <col min="3" max="6" width="13.1640625" style="3"/>
    <col min="7" max="7" width="18" style="3" bestFit="1" customWidth="1"/>
    <col min="8" max="8" width="16.33203125" style="2" bestFit="1" customWidth="1"/>
    <col min="9" max="9" width="13.1640625" style="1"/>
    <col min="10" max="16384" width="13.1640625" style="2"/>
  </cols>
  <sheetData>
    <row r="1" spans="2:18" ht="15" customHeight="1" x14ac:dyDescent="0.2">
      <c r="B1" s="2" t="s">
        <v>36</v>
      </c>
    </row>
    <row r="3" spans="2:18" ht="15" customHeight="1" x14ac:dyDescent="0.2">
      <c r="B3" s="4" t="s">
        <v>0</v>
      </c>
      <c r="C3" s="5" t="s">
        <v>1</v>
      </c>
      <c r="D3" s="6" t="s">
        <v>2</v>
      </c>
      <c r="E3" s="5" t="s">
        <v>3</v>
      </c>
      <c r="F3" s="5" t="s">
        <v>4</v>
      </c>
      <c r="G3" s="5" t="s">
        <v>34</v>
      </c>
      <c r="H3" s="5" t="s">
        <v>35</v>
      </c>
    </row>
    <row r="4" spans="2:18" ht="15" customHeight="1" x14ac:dyDescent="0.2">
      <c r="B4" s="7" t="s">
        <v>5</v>
      </c>
      <c r="C4" s="8">
        <v>292</v>
      </c>
      <c r="D4" s="8">
        <v>1233</v>
      </c>
      <c r="E4" s="8" t="s">
        <v>6</v>
      </c>
      <c r="F4" s="8">
        <f>C4+D4</f>
        <v>1525</v>
      </c>
      <c r="G4" s="9">
        <f>(C4/F4)*100</f>
        <v>19.147540983606557</v>
      </c>
      <c r="H4" s="9">
        <f>(D4/F4)*100</f>
        <v>80.852459016393439</v>
      </c>
    </row>
    <row r="5" spans="2:18" ht="15" customHeight="1" x14ac:dyDescent="0.2">
      <c r="B5" s="10" t="s">
        <v>7</v>
      </c>
      <c r="C5" s="11">
        <v>392</v>
      </c>
      <c r="D5" s="12">
        <v>1295</v>
      </c>
      <c r="E5" s="11">
        <v>2</v>
      </c>
      <c r="F5" s="11">
        <f>C5+D5+E5</f>
        <v>1689</v>
      </c>
      <c r="G5" s="13">
        <f>(C5/F5)*100</f>
        <v>23.208999407933689</v>
      </c>
      <c r="H5" s="13">
        <f>(D5/F5)*100</f>
        <v>76.672587329780939</v>
      </c>
    </row>
    <row r="7" spans="2:18" ht="15" customHeight="1" x14ac:dyDescent="0.2">
      <c r="B7" s="4" t="s">
        <v>8</v>
      </c>
      <c r="C7" s="5" t="s">
        <v>1</v>
      </c>
      <c r="D7" s="6" t="s">
        <v>2</v>
      </c>
      <c r="E7" s="5" t="s">
        <v>3</v>
      </c>
      <c r="F7" s="5" t="s">
        <v>4</v>
      </c>
      <c r="G7" s="5" t="s">
        <v>34</v>
      </c>
      <c r="H7" s="5" t="s">
        <v>35</v>
      </c>
    </row>
    <row r="8" spans="2:18" ht="15" customHeight="1" x14ac:dyDescent="0.2">
      <c r="B8" s="7" t="s">
        <v>9</v>
      </c>
      <c r="C8" s="3">
        <v>62</v>
      </c>
      <c r="D8" s="3">
        <v>292</v>
      </c>
      <c r="E8" s="14" t="s">
        <v>6</v>
      </c>
      <c r="F8" s="14">
        <f>SUM(C8+D8)</f>
        <v>354</v>
      </c>
      <c r="G8" s="9">
        <f>(C8/F8)*100</f>
        <v>17.514124293785311</v>
      </c>
      <c r="H8" s="9">
        <f t="shared" ref="H8:H16" si="0">(D8/F8)*100</f>
        <v>82.485875706214685</v>
      </c>
    </row>
    <row r="9" spans="2:18" ht="15" customHeight="1" x14ac:dyDescent="0.2">
      <c r="B9" s="7" t="s">
        <v>10</v>
      </c>
      <c r="C9" s="3">
        <v>38</v>
      </c>
      <c r="D9" s="3">
        <v>145</v>
      </c>
      <c r="E9" s="14" t="s">
        <v>6</v>
      </c>
      <c r="F9" s="14">
        <f t="shared" ref="F9:F11" si="1">SUM(C9+D9)</f>
        <v>183</v>
      </c>
      <c r="G9" s="9">
        <f t="shared" ref="G9:G16" si="2">(C9/F9)*100</f>
        <v>20.765027322404372</v>
      </c>
      <c r="H9" s="9">
        <f t="shared" si="0"/>
        <v>79.234972677595621</v>
      </c>
    </row>
    <row r="10" spans="2:18" ht="15" customHeight="1" x14ac:dyDescent="0.2">
      <c r="B10" s="7" t="s">
        <v>11</v>
      </c>
      <c r="C10" s="3">
        <v>24</v>
      </c>
      <c r="D10" s="3">
        <v>63</v>
      </c>
      <c r="E10" s="14" t="s">
        <v>6</v>
      </c>
      <c r="F10" s="14">
        <f t="shared" si="1"/>
        <v>87</v>
      </c>
      <c r="G10" s="9">
        <f t="shared" si="2"/>
        <v>27.586206896551722</v>
      </c>
      <c r="H10" s="9">
        <f t="shared" si="0"/>
        <v>72.41379310344827</v>
      </c>
    </row>
    <row r="11" spans="2:18" ht="15.75" customHeight="1" x14ac:dyDescent="0.2">
      <c r="B11" s="7" t="s">
        <v>12</v>
      </c>
      <c r="C11" s="3">
        <v>24</v>
      </c>
      <c r="D11" s="3">
        <v>105</v>
      </c>
      <c r="E11" s="14" t="s">
        <v>6</v>
      </c>
      <c r="F11" s="14">
        <f t="shared" si="1"/>
        <v>129</v>
      </c>
      <c r="G11" s="9">
        <f t="shared" si="2"/>
        <v>18.604651162790699</v>
      </c>
      <c r="H11" s="9">
        <f t="shared" si="0"/>
        <v>81.395348837209298</v>
      </c>
      <c r="I11" s="15"/>
      <c r="J11" s="16"/>
      <c r="K11" s="16"/>
      <c r="L11" s="16"/>
      <c r="M11" s="16"/>
      <c r="N11" s="16"/>
      <c r="O11" s="16"/>
      <c r="P11" s="16"/>
      <c r="Q11" s="16"/>
      <c r="R11" s="16"/>
    </row>
    <row r="12" spans="2:18" ht="15.75" customHeight="1" x14ac:dyDescent="0.2">
      <c r="B12" s="7" t="s">
        <v>13</v>
      </c>
      <c r="C12" s="3">
        <v>38</v>
      </c>
      <c r="D12" s="3">
        <v>206</v>
      </c>
      <c r="E12" s="14" t="s">
        <v>6</v>
      </c>
      <c r="F12" s="14">
        <f>SUM(C12+D12)</f>
        <v>244</v>
      </c>
      <c r="G12" s="9">
        <f t="shared" si="2"/>
        <v>15.573770491803279</v>
      </c>
      <c r="H12" s="9">
        <f t="shared" si="0"/>
        <v>84.426229508196727</v>
      </c>
      <c r="I12" s="15"/>
      <c r="J12" s="16"/>
      <c r="K12" s="16"/>
      <c r="L12" s="16"/>
      <c r="M12" s="16"/>
      <c r="N12" s="16"/>
      <c r="O12" s="16"/>
      <c r="P12" s="16"/>
      <c r="Q12" s="16"/>
      <c r="R12" s="16"/>
    </row>
    <row r="13" spans="2:18" ht="15.75" customHeight="1" x14ac:dyDescent="0.2">
      <c r="B13" s="7" t="s">
        <v>14</v>
      </c>
      <c r="C13" s="3">
        <v>9</v>
      </c>
      <c r="D13" s="3">
        <v>10</v>
      </c>
      <c r="E13" s="14" t="s">
        <v>6</v>
      </c>
      <c r="F13" s="14">
        <f t="shared" ref="F13:F16" si="3">SUM(C13+D13)</f>
        <v>19</v>
      </c>
      <c r="G13" s="9">
        <f t="shared" si="2"/>
        <v>47.368421052631575</v>
      </c>
      <c r="H13" s="9">
        <f t="shared" si="0"/>
        <v>52.631578947368418</v>
      </c>
      <c r="I13" s="15"/>
      <c r="J13" s="16"/>
      <c r="K13" s="16"/>
      <c r="L13" s="16"/>
      <c r="M13" s="16"/>
      <c r="N13" s="16"/>
      <c r="O13" s="16"/>
      <c r="P13" s="16"/>
      <c r="Q13" s="16"/>
      <c r="R13" s="16"/>
    </row>
    <row r="14" spans="2:18" ht="15.75" customHeight="1" x14ac:dyDescent="0.2">
      <c r="B14" s="7" t="s">
        <v>15</v>
      </c>
      <c r="C14" s="14">
        <v>65</v>
      </c>
      <c r="D14" s="14">
        <v>273</v>
      </c>
      <c r="E14" s="14" t="s">
        <v>6</v>
      </c>
      <c r="F14" s="14">
        <f t="shared" si="3"/>
        <v>338</v>
      </c>
      <c r="G14" s="9">
        <f t="shared" si="2"/>
        <v>19.230769230769234</v>
      </c>
      <c r="H14" s="9">
        <f t="shared" si="0"/>
        <v>80.769230769230774</v>
      </c>
      <c r="I14" s="15"/>
      <c r="J14" s="16"/>
      <c r="K14" s="16"/>
      <c r="L14" s="16"/>
      <c r="M14" s="16"/>
      <c r="N14" s="16"/>
      <c r="O14" s="16"/>
      <c r="P14" s="16"/>
      <c r="Q14" s="16"/>
      <c r="R14" s="16"/>
    </row>
    <row r="15" spans="2:18" ht="15.75" customHeight="1" x14ac:dyDescent="0.2">
      <c r="B15" s="7" t="s">
        <v>16</v>
      </c>
      <c r="C15" s="17">
        <v>28</v>
      </c>
      <c r="D15" s="3">
        <v>91</v>
      </c>
      <c r="E15" s="14" t="s">
        <v>6</v>
      </c>
      <c r="F15" s="14">
        <f t="shared" si="3"/>
        <v>119</v>
      </c>
      <c r="G15" s="9">
        <f t="shared" si="2"/>
        <v>23.52941176470588</v>
      </c>
      <c r="H15" s="9">
        <f t="shared" si="0"/>
        <v>76.470588235294116</v>
      </c>
      <c r="I15" s="15"/>
      <c r="J15" s="16"/>
      <c r="K15" s="16"/>
      <c r="L15" s="16"/>
      <c r="M15" s="16"/>
      <c r="N15" s="16"/>
      <c r="O15" s="16"/>
      <c r="P15" s="16"/>
      <c r="Q15" s="16"/>
      <c r="R15" s="16"/>
    </row>
    <row r="16" spans="2:18" ht="15.75" customHeight="1" x14ac:dyDescent="0.2">
      <c r="B16" s="18" t="s">
        <v>17</v>
      </c>
      <c r="C16" s="19">
        <f>SUM(C14:C15)</f>
        <v>93</v>
      </c>
      <c r="D16" s="19">
        <f>SUM(D14:D15)</f>
        <v>364</v>
      </c>
      <c r="E16" s="19" t="s">
        <v>6</v>
      </c>
      <c r="F16" s="19">
        <f t="shared" si="3"/>
        <v>457</v>
      </c>
      <c r="G16" s="20">
        <f t="shared" si="2"/>
        <v>20.350109409190374</v>
      </c>
      <c r="H16" s="20">
        <f t="shared" si="0"/>
        <v>79.649890590809619</v>
      </c>
      <c r="I16" s="15"/>
      <c r="J16" s="16"/>
      <c r="K16" s="16"/>
      <c r="L16" s="16"/>
      <c r="M16" s="16"/>
      <c r="N16" s="16"/>
      <c r="O16" s="16"/>
      <c r="P16" s="16"/>
      <c r="Q16" s="16"/>
      <c r="R16" s="16"/>
    </row>
    <row r="17" spans="2:18" ht="15.75" customHeight="1" x14ac:dyDescent="0.2">
      <c r="I17" s="15"/>
      <c r="J17" s="16"/>
      <c r="K17" s="16"/>
      <c r="L17" s="16"/>
      <c r="M17" s="16"/>
      <c r="N17" s="16"/>
      <c r="O17" s="16"/>
      <c r="P17" s="16"/>
      <c r="Q17" s="16"/>
      <c r="R17" s="16"/>
    </row>
    <row r="18" spans="2:18" ht="15.75" customHeight="1" x14ac:dyDescent="0.2">
      <c r="B18" s="4" t="s">
        <v>18</v>
      </c>
      <c r="C18" s="6" t="s">
        <v>1</v>
      </c>
      <c r="D18" s="6" t="s">
        <v>2</v>
      </c>
      <c r="E18" s="6" t="s">
        <v>3</v>
      </c>
      <c r="F18" s="6" t="s">
        <v>4</v>
      </c>
      <c r="G18" s="5" t="s">
        <v>34</v>
      </c>
      <c r="H18" s="5" t="s">
        <v>35</v>
      </c>
      <c r="I18" s="15"/>
      <c r="J18" s="16"/>
      <c r="K18" s="16"/>
      <c r="L18" s="16"/>
      <c r="M18" s="16"/>
      <c r="N18" s="16"/>
      <c r="O18" s="16"/>
      <c r="P18" s="16"/>
      <c r="Q18" s="16"/>
      <c r="R18" s="16"/>
    </row>
    <row r="19" spans="2:18" ht="15.75" customHeight="1" x14ac:dyDescent="0.2">
      <c r="B19" s="7" t="s">
        <v>9</v>
      </c>
      <c r="C19" s="14">
        <v>4</v>
      </c>
      <c r="D19" s="14">
        <v>11</v>
      </c>
      <c r="E19" s="14" t="s">
        <v>6</v>
      </c>
      <c r="F19" s="14">
        <f>SUM(C19+D19)</f>
        <v>15</v>
      </c>
      <c r="G19" s="9">
        <f>(C19/F19)*100</f>
        <v>26.666666666666668</v>
      </c>
      <c r="H19" s="9">
        <f t="shared" ref="H19:H27" si="4">(D19/F19)*100</f>
        <v>73.333333333333329</v>
      </c>
      <c r="I19" s="15"/>
      <c r="J19" s="16"/>
      <c r="K19" s="16"/>
      <c r="L19" s="16"/>
      <c r="M19" s="16"/>
      <c r="N19" s="16"/>
      <c r="O19" s="16"/>
      <c r="P19" s="16"/>
      <c r="Q19" s="16"/>
      <c r="R19" s="16"/>
    </row>
    <row r="20" spans="2:18" ht="15.75" customHeight="1" x14ac:dyDescent="0.2">
      <c r="B20" s="7" t="s">
        <v>10</v>
      </c>
      <c r="C20" s="14">
        <v>8</v>
      </c>
      <c r="D20" s="14">
        <v>4</v>
      </c>
      <c r="E20" s="14" t="s">
        <v>6</v>
      </c>
      <c r="F20" s="14">
        <f t="shared" ref="F20:F27" si="5">SUM(C20+D20)</f>
        <v>12</v>
      </c>
      <c r="G20" s="9">
        <f t="shared" ref="G20:G27" si="6">(C20/F20)*100</f>
        <v>66.666666666666657</v>
      </c>
      <c r="H20" s="9">
        <f t="shared" si="4"/>
        <v>33.333333333333329</v>
      </c>
      <c r="I20" s="15"/>
      <c r="J20" s="16"/>
      <c r="K20" s="16"/>
      <c r="L20" s="16"/>
      <c r="M20" s="16"/>
      <c r="N20" s="16"/>
      <c r="O20" s="16"/>
      <c r="P20" s="16"/>
      <c r="Q20" s="16"/>
      <c r="R20" s="16"/>
    </row>
    <row r="21" spans="2:18" ht="15.75" customHeight="1" x14ac:dyDescent="0.2">
      <c r="B21" s="7" t="s">
        <v>11</v>
      </c>
      <c r="C21" s="14">
        <v>6</v>
      </c>
      <c r="D21" s="14">
        <v>8</v>
      </c>
      <c r="E21" s="14" t="s">
        <v>6</v>
      </c>
      <c r="F21" s="14">
        <f t="shared" si="5"/>
        <v>14</v>
      </c>
      <c r="G21" s="9">
        <f t="shared" si="6"/>
        <v>42.857142857142854</v>
      </c>
      <c r="H21" s="9">
        <f t="shared" si="4"/>
        <v>57.142857142857139</v>
      </c>
      <c r="I21" s="15"/>
      <c r="J21" s="16"/>
      <c r="K21" s="16"/>
      <c r="L21" s="16"/>
      <c r="M21" s="16"/>
      <c r="N21" s="16"/>
      <c r="O21" s="16"/>
      <c r="P21" s="16"/>
      <c r="Q21" s="16"/>
      <c r="R21" s="16"/>
    </row>
    <row r="22" spans="2:18" ht="15.75" customHeight="1" x14ac:dyDescent="0.2">
      <c r="B22" s="7" t="s">
        <v>12</v>
      </c>
      <c r="C22" s="14">
        <v>7</v>
      </c>
      <c r="D22" s="14">
        <v>9</v>
      </c>
      <c r="E22" s="14" t="s">
        <v>6</v>
      </c>
      <c r="F22" s="14">
        <f t="shared" si="5"/>
        <v>16</v>
      </c>
      <c r="G22" s="9">
        <f t="shared" si="6"/>
        <v>43.75</v>
      </c>
      <c r="H22" s="9">
        <f t="shared" si="4"/>
        <v>56.25</v>
      </c>
      <c r="I22" s="15"/>
      <c r="J22" s="16"/>
      <c r="K22" s="16"/>
      <c r="L22" s="16"/>
      <c r="M22" s="16"/>
      <c r="N22" s="16"/>
      <c r="O22" s="16"/>
      <c r="P22" s="16"/>
      <c r="Q22" s="16"/>
      <c r="R22" s="16"/>
    </row>
    <row r="23" spans="2:18" ht="15.75" customHeight="1" x14ac:dyDescent="0.2">
      <c r="B23" s="7" t="s">
        <v>13</v>
      </c>
      <c r="C23" s="14">
        <v>3</v>
      </c>
      <c r="D23" s="14">
        <v>16</v>
      </c>
      <c r="E23" s="14" t="s">
        <v>6</v>
      </c>
      <c r="F23" s="14">
        <f>SUM(C23+D23)</f>
        <v>19</v>
      </c>
      <c r="G23" s="9">
        <f t="shared" si="6"/>
        <v>15.789473684210526</v>
      </c>
      <c r="H23" s="9">
        <f t="shared" si="4"/>
        <v>84.210526315789465</v>
      </c>
      <c r="I23" s="15"/>
      <c r="J23" s="16"/>
      <c r="K23" s="16"/>
      <c r="L23" s="16"/>
      <c r="M23" s="16"/>
      <c r="N23" s="16"/>
      <c r="O23" s="16"/>
      <c r="P23" s="16"/>
      <c r="Q23" s="16"/>
      <c r="R23" s="16"/>
    </row>
    <row r="24" spans="2:18" ht="15.75" customHeight="1" x14ac:dyDescent="0.2">
      <c r="B24" s="7" t="s">
        <v>14</v>
      </c>
      <c r="C24" s="14">
        <v>4</v>
      </c>
      <c r="D24" s="14">
        <v>0</v>
      </c>
      <c r="E24" s="14" t="s">
        <v>6</v>
      </c>
      <c r="F24" s="14">
        <f t="shared" si="5"/>
        <v>4</v>
      </c>
      <c r="G24" s="9">
        <f t="shared" si="6"/>
        <v>100</v>
      </c>
      <c r="H24" s="9">
        <f t="shared" si="4"/>
        <v>0</v>
      </c>
      <c r="I24" s="15"/>
      <c r="J24" s="16"/>
      <c r="K24" s="16"/>
      <c r="L24" s="16"/>
      <c r="M24" s="16"/>
      <c r="N24" s="16"/>
      <c r="O24" s="16"/>
      <c r="P24" s="16"/>
      <c r="Q24" s="16"/>
      <c r="R24" s="16"/>
    </row>
    <row r="25" spans="2:18" ht="15.75" customHeight="1" x14ac:dyDescent="0.2">
      <c r="B25" s="7" t="s">
        <v>15</v>
      </c>
      <c r="C25" s="14">
        <v>6</v>
      </c>
      <c r="D25" s="14">
        <v>3</v>
      </c>
      <c r="E25" s="14" t="s">
        <v>6</v>
      </c>
      <c r="F25" s="14">
        <f t="shared" si="5"/>
        <v>9</v>
      </c>
      <c r="G25" s="9">
        <f t="shared" si="6"/>
        <v>66.666666666666657</v>
      </c>
      <c r="H25" s="9">
        <f t="shared" si="4"/>
        <v>33.333333333333329</v>
      </c>
      <c r="I25" s="15"/>
      <c r="J25" s="16"/>
      <c r="K25" s="16"/>
      <c r="L25" s="16"/>
      <c r="M25" s="16"/>
      <c r="N25" s="16"/>
      <c r="O25" s="16"/>
      <c r="P25" s="16"/>
      <c r="Q25" s="16"/>
      <c r="R25" s="16"/>
    </row>
    <row r="26" spans="2:18" ht="15.75" customHeight="1" x14ac:dyDescent="0.2">
      <c r="B26" s="7" t="s">
        <v>16</v>
      </c>
      <c r="C26" s="14">
        <v>4</v>
      </c>
      <c r="D26" s="14">
        <v>4</v>
      </c>
      <c r="E26" s="14" t="s">
        <v>6</v>
      </c>
      <c r="F26" s="14">
        <f t="shared" si="5"/>
        <v>8</v>
      </c>
      <c r="G26" s="9">
        <f t="shared" si="6"/>
        <v>50</v>
      </c>
      <c r="H26" s="9">
        <f t="shared" si="4"/>
        <v>50</v>
      </c>
      <c r="I26" s="15"/>
      <c r="J26" s="16"/>
      <c r="K26" s="16"/>
      <c r="L26" s="16"/>
      <c r="M26" s="16"/>
      <c r="N26" s="16"/>
      <c r="O26" s="16"/>
      <c r="P26" s="16"/>
      <c r="Q26" s="16"/>
      <c r="R26" s="16"/>
    </row>
    <row r="27" spans="2:18" ht="15.75" customHeight="1" x14ac:dyDescent="0.2">
      <c r="B27" s="18" t="s">
        <v>19</v>
      </c>
      <c r="C27" s="19">
        <f>SUM(C25:C26)</f>
        <v>10</v>
      </c>
      <c r="D27" s="19">
        <f>SUM(D25:D26)</f>
        <v>7</v>
      </c>
      <c r="E27" s="19" t="s">
        <v>6</v>
      </c>
      <c r="F27" s="19">
        <f t="shared" si="5"/>
        <v>17</v>
      </c>
      <c r="G27" s="20">
        <f t="shared" si="6"/>
        <v>58.82352941176471</v>
      </c>
      <c r="H27" s="20">
        <f t="shared" si="4"/>
        <v>41.17647058823529</v>
      </c>
      <c r="I27" s="15"/>
      <c r="J27" s="16"/>
      <c r="K27" s="16"/>
      <c r="L27" s="16"/>
      <c r="M27" s="16"/>
      <c r="N27" s="16"/>
      <c r="O27" s="16"/>
      <c r="P27" s="16"/>
      <c r="Q27" s="16"/>
      <c r="R27" s="16"/>
    </row>
    <row r="28" spans="2:18" ht="15.75" customHeight="1" x14ac:dyDescent="0.2">
      <c r="B28" s="21"/>
      <c r="C28" s="22"/>
      <c r="D28" s="22"/>
      <c r="E28" s="22"/>
      <c r="F28" s="22"/>
      <c r="G28" s="22"/>
      <c r="H28" s="23"/>
      <c r="I28" s="15"/>
      <c r="J28" s="16"/>
      <c r="K28" s="16"/>
      <c r="L28" s="16"/>
      <c r="M28" s="16"/>
      <c r="N28" s="16"/>
      <c r="O28" s="16"/>
      <c r="P28" s="16"/>
      <c r="Q28" s="16"/>
      <c r="R28" s="16"/>
    </row>
    <row r="29" spans="2:18" ht="15.75" customHeight="1" x14ac:dyDescent="0.2">
      <c r="B29" s="4" t="s">
        <v>20</v>
      </c>
      <c r="C29" s="6" t="s">
        <v>1</v>
      </c>
      <c r="D29" s="6" t="s">
        <v>2</v>
      </c>
      <c r="E29" s="6" t="s">
        <v>3</v>
      </c>
      <c r="F29" s="6" t="s">
        <v>4</v>
      </c>
      <c r="G29" s="5" t="s">
        <v>34</v>
      </c>
      <c r="H29" s="5" t="s">
        <v>35</v>
      </c>
      <c r="I29" s="15"/>
      <c r="J29" s="16"/>
      <c r="K29" s="16"/>
      <c r="L29" s="16"/>
      <c r="M29" s="16"/>
      <c r="N29" s="16"/>
      <c r="O29" s="16"/>
      <c r="P29" s="16"/>
      <c r="Q29" s="16"/>
      <c r="R29" s="16"/>
    </row>
    <row r="30" spans="2:18" ht="15.75" customHeight="1" x14ac:dyDescent="0.2">
      <c r="B30" s="7" t="s">
        <v>21</v>
      </c>
      <c r="C30" s="14">
        <v>1</v>
      </c>
      <c r="D30" s="14">
        <v>3</v>
      </c>
      <c r="E30" s="14" t="s">
        <v>6</v>
      </c>
      <c r="F30" s="14">
        <f>SUM(C30:D30)</f>
        <v>4</v>
      </c>
      <c r="G30" s="9">
        <f>(C30/F30)*100</f>
        <v>25</v>
      </c>
      <c r="H30" s="9">
        <f t="shared" ref="H30:H43" si="7">(D30/F30)*100</f>
        <v>75</v>
      </c>
      <c r="I30" s="15"/>
      <c r="J30" s="16"/>
      <c r="K30" s="16"/>
      <c r="L30" s="16"/>
      <c r="M30" s="16"/>
      <c r="N30" s="16"/>
      <c r="O30" s="16"/>
      <c r="P30" s="16"/>
      <c r="Q30" s="16"/>
      <c r="R30" s="16"/>
    </row>
    <row r="31" spans="2:18" ht="15.75" customHeight="1" x14ac:dyDescent="0.2">
      <c r="B31" s="7" t="s">
        <v>22</v>
      </c>
      <c r="C31" s="14">
        <v>3</v>
      </c>
      <c r="D31" s="14">
        <v>3</v>
      </c>
      <c r="E31" s="14" t="s">
        <v>6</v>
      </c>
      <c r="F31" s="14">
        <f t="shared" ref="F31:F42" si="8">SUM(C31:D31)</f>
        <v>6</v>
      </c>
      <c r="G31" s="9">
        <f t="shared" ref="G31:G43" si="9">(C31/F31)*100</f>
        <v>50</v>
      </c>
      <c r="H31" s="9">
        <f t="shared" si="7"/>
        <v>50</v>
      </c>
      <c r="I31" s="15"/>
      <c r="J31" s="16"/>
      <c r="K31" s="16"/>
      <c r="L31" s="16"/>
      <c r="M31" s="16"/>
      <c r="N31" s="16"/>
      <c r="O31" s="16"/>
      <c r="P31" s="16"/>
      <c r="Q31" s="16"/>
      <c r="R31" s="16"/>
    </row>
    <row r="32" spans="2:18" ht="15.75" customHeight="1" x14ac:dyDescent="0.2">
      <c r="B32" s="7" t="s">
        <v>23</v>
      </c>
      <c r="C32" s="14">
        <v>2</v>
      </c>
      <c r="D32" s="14">
        <v>2</v>
      </c>
      <c r="E32" s="14" t="s">
        <v>6</v>
      </c>
      <c r="F32" s="14">
        <f t="shared" si="8"/>
        <v>4</v>
      </c>
      <c r="G32" s="9">
        <f t="shared" si="9"/>
        <v>50</v>
      </c>
      <c r="H32" s="9">
        <f t="shared" si="7"/>
        <v>50</v>
      </c>
      <c r="I32" s="15"/>
      <c r="J32" s="16"/>
      <c r="K32" s="16"/>
      <c r="L32" s="16"/>
      <c r="M32" s="16"/>
      <c r="N32" s="16"/>
      <c r="O32" s="16"/>
      <c r="P32" s="16"/>
      <c r="Q32" s="16"/>
      <c r="R32" s="16"/>
    </row>
    <row r="33" spans="2:18" ht="15.75" customHeight="1" x14ac:dyDescent="0.2">
      <c r="B33" s="7" t="s">
        <v>24</v>
      </c>
      <c r="C33" s="14">
        <v>2</v>
      </c>
      <c r="D33" s="14">
        <v>6</v>
      </c>
      <c r="E33" s="14" t="s">
        <v>6</v>
      </c>
      <c r="F33" s="14">
        <f t="shared" si="8"/>
        <v>8</v>
      </c>
      <c r="G33" s="9">
        <f t="shared" si="9"/>
        <v>25</v>
      </c>
      <c r="H33" s="9">
        <f t="shared" si="7"/>
        <v>75</v>
      </c>
      <c r="I33" s="15"/>
      <c r="J33" s="16"/>
      <c r="K33" s="16"/>
      <c r="L33" s="16"/>
      <c r="M33" s="16"/>
      <c r="N33" s="16"/>
      <c r="O33" s="16"/>
      <c r="P33" s="16"/>
      <c r="Q33" s="16"/>
      <c r="R33" s="16"/>
    </row>
    <row r="34" spans="2:18" ht="15.75" customHeight="1" x14ac:dyDescent="0.2">
      <c r="B34" s="7" t="s">
        <v>25</v>
      </c>
      <c r="C34" s="14">
        <v>0</v>
      </c>
      <c r="D34" s="14">
        <v>5</v>
      </c>
      <c r="E34" s="14" t="s">
        <v>6</v>
      </c>
      <c r="F34" s="14">
        <f>SUM(C34:D34)</f>
        <v>5</v>
      </c>
      <c r="G34" s="9">
        <f t="shared" si="9"/>
        <v>0</v>
      </c>
      <c r="H34" s="9">
        <f t="shared" si="7"/>
        <v>100</v>
      </c>
      <c r="I34" s="15"/>
      <c r="J34" s="16"/>
      <c r="K34" s="16"/>
      <c r="L34" s="16"/>
      <c r="M34" s="16"/>
      <c r="N34" s="16"/>
      <c r="O34" s="16"/>
      <c r="P34" s="16"/>
      <c r="Q34" s="16"/>
      <c r="R34" s="16"/>
    </row>
    <row r="35" spans="2:18" ht="15.75" customHeight="1" x14ac:dyDescent="0.2">
      <c r="B35" s="7" t="s">
        <v>26</v>
      </c>
      <c r="C35" s="14">
        <v>4</v>
      </c>
      <c r="D35" s="14">
        <v>9</v>
      </c>
      <c r="E35" s="14" t="s">
        <v>6</v>
      </c>
      <c r="F35" s="14">
        <f t="shared" si="8"/>
        <v>13</v>
      </c>
      <c r="G35" s="9">
        <f t="shared" si="9"/>
        <v>30.76923076923077</v>
      </c>
      <c r="H35" s="9">
        <f t="shared" si="7"/>
        <v>69.230769230769226</v>
      </c>
      <c r="I35" s="15"/>
      <c r="J35" s="16"/>
      <c r="K35" s="16"/>
      <c r="L35" s="16"/>
      <c r="M35" s="16"/>
      <c r="N35" s="16"/>
      <c r="O35" s="16"/>
      <c r="P35" s="16"/>
      <c r="Q35" s="16"/>
      <c r="R35" s="16"/>
    </row>
    <row r="36" spans="2:18" ht="15.75" customHeight="1" x14ac:dyDescent="0.2">
      <c r="B36" s="7" t="s">
        <v>27</v>
      </c>
      <c r="C36" s="14">
        <v>1</v>
      </c>
      <c r="D36" s="14">
        <v>2</v>
      </c>
      <c r="E36" s="14" t="s">
        <v>6</v>
      </c>
      <c r="F36" s="14">
        <f t="shared" si="8"/>
        <v>3</v>
      </c>
      <c r="G36" s="9">
        <f t="shared" si="9"/>
        <v>33.333333333333329</v>
      </c>
      <c r="H36" s="9">
        <f t="shared" si="7"/>
        <v>66.666666666666657</v>
      </c>
      <c r="I36" s="15"/>
      <c r="J36" s="16"/>
      <c r="K36" s="16"/>
      <c r="L36" s="16"/>
      <c r="M36" s="16"/>
      <c r="N36" s="16"/>
      <c r="O36" s="16"/>
      <c r="P36" s="16"/>
      <c r="Q36" s="16"/>
      <c r="R36" s="16"/>
    </row>
    <row r="37" spans="2:18" ht="15.75" customHeight="1" x14ac:dyDescent="0.2">
      <c r="B37" s="7" t="s">
        <v>28</v>
      </c>
      <c r="C37" s="14">
        <v>0</v>
      </c>
      <c r="D37" s="14">
        <v>1</v>
      </c>
      <c r="E37" s="14" t="s">
        <v>6</v>
      </c>
      <c r="F37" s="14">
        <f t="shared" si="8"/>
        <v>1</v>
      </c>
      <c r="G37" s="9">
        <f t="shared" si="9"/>
        <v>0</v>
      </c>
      <c r="H37" s="9">
        <f t="shared" si="7"/>
        <v>100</v>
      </c>
      <c r="I37" s="15"/>
      <c r="J37" s="16"/>
      <c r="K37" s="16"/>
      <c r="L37" s="16"/>
      <c r="M37" s="16"/>
      <c r="N37" s="16"/>
      <c r="O37" s="16"/>
      <c r="P37" s="16"/>
      <c r="Q37" s="16"/>
      <c r="R37" s="16"/>
    </row>
    <row r="38" spans="2:18" ht="15.75" customHeight="1" x14ac:dyDescent="0.2">
      <c r="B38" s="7" t="s">
        <v>29</v>
      </c>
      <c r="C38" s="14">
        <v>0</v>
      </c>
      <c r="D38" s="14">
        <v>5</v>
      </c>
      <c r="E38" s="14" t="s">
        <v>6</v>
      </c>
      <c r="F38" s="14">
        <f t="shared" si="8"/>
        <v>5</v>
      </c>
      <c r="G38" s="9">
        <f t="shared" si="9"/>
        <v>0</v>
      </c>
      <c r="H38" s="9">
        <f t="shared" si="7"/>
        <v>100</v>
      </c>
      <c r="I38" s="15"/>
      <c r="J38" s="16"/>
      <c r="K38" s="16"/>
      <c r="L38" s="16"/>
      <c r="M38" s="16"/>
      <c r="N38" s="16"/>
      <c r="O38" s="16"/>
      <c r="P38" s="16"/>
      <c r="Q38" s="16"/>
      <c r="R38" s="16"/>
    </row>
    <row r="39" spans="2:18" ht="15.75" customHeight="1" x14ac:dyDescent="0.2">
      <c r="B39" s="7" t="s">
        <v>30</v>
      </c>
      <c r="C39" s="14">
        <v>0</v>
      </c>
      <c r="D39" s="14">
        <v>2</v>
      </c>
      <c r="E39" s="14" t="s">
        <v>6</v>
      </c>
      <c r="F39" s="14">
        <f t="shared" si="8"/>
        <v>2</v>
      </c>
      <c r="G39" s="9">
        <f t="shared" si="9"/>
        <v>0</v>
      </c>
      <c r="H39" s="9">
        <f t="shared" si="7"/>
        <v>100</v>
      </c>
    </row>
    <row r="40" spans="2:18" ht="15.75" customHeight="1" x14ac:dyDescent="0.2">
      <c r="B40" s="7" t="s">
        <v>31</v>
      </c>
      <c r="C40" s="14">
        <v>1</v>
      </c>
      <c r="D40" s="14">
        <v>6</v>
      </c>
      <c r="E40" s="14" t="s">
        <v>6</v>
      </c>
      <c r="F40" s="14">
        <f t="shared" si="8"/>
        <v>7</v>
      </c>
      <c r="G40" s="9">
        <f t="shared" si="9"/>
        <v>14.285714285714285</v>
      </c>
      <c r="H40" s="9">
        <f t="shared" si="7"/>
        <v>85.714285714285708</v>
      </c>
    </row>
    <row r="41" spans="2:18" ht="15.75" customHeight="1" x14ac:dyDescent="0.2">
      <c r="B41" s="7" t="s">
        <v>32</v>
      </c>
      <c r="C41" s="14">
        <v>5</v>
      </c>
      <c r="D41" s="14">
        <v>7</v>
      </c>
      <c r="E41" s="14" t="s">
        <v>6</v>
      </c>
      <c r="F41" s="14">
        <f t="shared" si="8"/>
        <v>12</v>
      </c>
      <c r="G41" s="9">
        <f t="shared" si="9"/>
        <v>41.666666666666671</v>
      </c>
      <c r="H41" s="9">
        <f t="shared" si="7"/>
        <v>58.333333333333336</v>
      </c>
    </row>
    <row r="42" spans="2:18" ht="15.75" customHeight="1" x14ac:dyDescent="0.2">
      <c r="B42" s="7" t="s">
        <v>33</v>
      </c>
      <c r="C42" s="14">
        <v>3</v>
      </c>
      <c r="D42" s="14">
        <v>2</v>
      </c>
      <c r="E42" s="14" t="s">
        <v>6</v>
      </c>
      <c r="F42" s="14">
        <f t="shared" si="8"/>
        <v>5</v>
      </c>
      <c r="G42" s="9">
        <f t="shared" si="9"/>
        <v>60</v>
      </c>
      <c r="H42" s="9">
        <f t="shared" si="7"/>
        <v>40</v>
      </c>
    </row>
    <row r="43" spans="2:18" ht="15.75" customHeight="1" x14ac:dyDescent="0.2">
      <c r="B43" s="18" t="s">
        <v>4</v>
      </c>
      <c r="C43" s="19">
        <f t="shared" ref="C43:F43" si="10">SUM(C30:C42)</f>
        <v>22</v>
      </c>
      <c r="D43" s="19">
        <f t="shared" si="10"/>
        <v>53</v>
      </c>
      <c r="E43" s="19">
        <f t="shared" si="10"/>
        <v>0</v>
      </c>
      <c r="F43" s="19">
        <f t="shared" si="10"/>
        <v>75</v>
      </c>
      <c r="G43" s="20">
        <f t="shared" si="9"/>
        <v>29.333333333333332</v>
      </c>
      <c r="H43" s="20">
        <f t="shared" si="7"/>
        <v>70.666666666666671</v>
      </c>
    </row>
    <row r="44" spans="2:18" ht="15.75" customHeight="1" x14ac:dyDescent="0.2">
      <c r="B44" s="24"/>
      <c r="C44" s="22"/>
      <c r="D44" s="22"/>
      <c r="E44" s="22"/>
      <c r="F44" s="22"/>
      <c r="G44" s="22"/>
      <c r="H44" s="23"/>
    </row>
    <row r="45" spans="2:18" ht="15.75" customHeight="1" x14ac:dyDescent="0.2">
      <c r="B45" s="25"/>
      <c r="C45" s="14"/>
      <c r="D45" s="14"/>
      <c r="E45" s="8"/>
      <c r="F45" s="8"/>
      <c r="G45" s="22"/>
      <c r="H45" s="23"/>
    </row>
    <row r="46" spans="2:18" ht="15.75" customHeight="1" x14ac:dyDescent="0.2">
      <c r="B46" s="7"/>
      <c r="C46" s="8"/>
      <c r="D46" s="14"/>
      <c r="E46" s="8"/>
      <c r="F46" s="8"/>
      <c r="G46" s="22"/>
      <c r="H46" s="23"/>
    </row>
    <row r="47" spans="2:18" ht="15.75" customHeight="1" x14ac:dyDescent="0.2">
      <c r="B47" s="1"/>
      <c r="C47" s="8"/>
      <c r="D47" s="14"/>
      <c r="E47" s="8"/>
      <c r="F47" s="8"/>
      <c r="G47" s="22"/>
      <c r="H47" s="23"/>
    </row>
    <row r="48" spans="2:18" ht="15.75" customHeight="1" x14ac:dyDescent="0.2">
      <c r="B48" s="1"/>
      <c r="C48" s="8"/>
      <c r="D48" s="14"/>
      <c r="E48" s="8"/>
      <c r="F48" s="8"/>
      <c r="G48" s="22"/>
      <c r="H48" s="23"/>
    </row>
    <row r="49" spans="2:8" ht="15.75" customHeight="1" x14ac:dyDescent="0.2">
      <c r="B49" s="1"/>
      <c r="C49" s="8"/>
      <c r="D49" s="14"/>
      <c r="E49" s="8"/>
      <c r="F49" s="8"/>
      <c r="G49" s="22"/>
      <c r="H49" s="23"/>
    </row>
    <row r="50" spans="2:8" ht="15.75" customHeight="1" x14ac:dyDescent="0.2">
      <c r="B50" s="7"/>
      <c r="C50" s="8"/>
      <c r="D50" s="14"/>
      <c r="E50" s="8"/>
      <c r="F50" s="8"/>
      <c r="H50" s="23"/>
    </row>
    <row r="51" spans="2:8" ht="15.75" customHeight="1" x14ac:dyDescent="0.2">
      <c r="B51" s="7"/>
      <c r="C51" s="8"/>
      <c r="D51" s="14"/>
      <c r="E51" s="8"/>
      <c r="F51" s="8"/>
      <c r="H51" s="23"/>
    </row>
    <row r="52" spans="2:8" ht="15.75" customHeight="1" x14ac:dyDescent="0.2">
      <c r="B52" s="7"/>
      <c r="C52" s="8"/>
      <c r="D52" s="14"/>
      <c r="E52" s="8"/>
      <c r="F52" s="8"/>
      <c r="H52" s="23"/>
    </row>
    <row r="53" spans="2:8" ht="15.75" customHeight="1" x14ac:dyDescent="0.2">
      <c r="B53" s="7"/>
      <c r="C53" s="8"/>
      <c r="D53" s="14"/>
      <c r="E53" s="8"/>
      <c r="F53" s="8"/>
      <c r="H53" s="23"/>
    </row>
    <row r="54" spans="2:8" ht="15.75" customHeight="1" x14ac:dyDescent="0.2">
      <c r="B54" s="26"/>
      <c r="C54" s="27"/>
      <c r="D54" s="27"/>
      <c r="E54" s="27"/>
      <c r="F54" s="8"/>
      <c r="H54" s="23"/>
    </row>
    <row r="55" spans="2:8" ht="15.75" customHeight="1" x14ac:dyDescent="0.2">
      <c r="B55" s="7"/>
      <c r="C55" s="14"/>
      <c r="D55" s="14"/>
      <c r="E55" s="14"/>
      <c r="F55" s="8"/>
      <c r="H55" s="23"/>
    </row>
    <row r="56" spans="2:8" ht="15.75" customHeight="1" x14ac:dyDescent="0.2">
      <c r="B56" s="7"/>
      <c r="C56" s="14"/>
      <c r="D56" s="14"/>
      <c r="E56" s="14"/>
      <c r="F56" s="8"/>
      <c r="H56" s="23"/>
    </row>
    <row r="57" spans="2:8" ht="15" customHeight="1" x14ac:dyDescent="0.2">
      <c r="B57" s="7"/>
      <c r="C57" s="14"/>
      <c r="D57" s="14"/>
      <c r="E57" s="14"/>
      <c r="F57" s="8"/>
    </row>
    <row r="58" spans="2:8" ht="15" customHeight="1" x14ac:dyDescent="0.2">
      <c r="B58" s="7"/>
      <c r="C58" s="14"/>
      <c r="D58" s="14"/>
      <c r="E58" s="14"/>
      <c r="F58" s="8"/>
    </row>
    <row r="59" spans="2:8" ht="15" customHeight="1" x14ac:dyDescent="0.2">
      <c r="B59" s="7"/>
      <c r="C59" s="14"/>
      <c r="D59" s="14"/>
      <c r="E59" s="14"/>
      <c r="F59" s="8"/>
    </row>
    <row r="60" spans="2:8" ht="15" customHeight="1" x14ac:dyDescent="0.2">
      <c r="B60" s="7"/>
      <c r="C60" s="14"/>
      <c r="D60" s="14"/>
      <c r="E60" s="14"/>
      <c r="F60" s="8"/>
    </row>
    <row r="61" spans="2:8" ht="15" customHeight="1" x14ac:dyDescent="0.2">
      <c r="B61" s="7"/>
      <c r="C61" s="14"/>
      <c r="D61" s="14"/>
      <c r="E61" s="14"/>
      <c r="F61" s="8"/>
    </row>
    <row r="62" spans="2:8" ht="15" customHeight="1" x14ac:dyDescent="0.2">
      <c r="B62" s="7"/>
      <c r="C62" s="14"/>
      <c r="D62" s="14"/>
      <c r="E62" s="14"/>
      <c r="F62" s="8"/>
    </row>
    <row r="63" spans="2:8" ht="15" customHeight="1" x14ac:dyDescent="0.2">
      <c r="B63" s="26"/>
      <c r="C63" s="14"/>
      <c r="D63" s="14"/>
      <c r="E63" s="14"/>
      <c r="F63" s="8"/>
    </row>
    <row r="64" spans="2:8" ht="15" customHeight="1" x14ac:dyDescent="0.2">
      <c r="B64" s="1"/>
      <c r="C64" s="8"/>
      <c r="D64" s="8"/>
      <c r="E64" s="8"/>
      <c r="F64" s="8"/>
    </row>
    <row r="65" spans="2:6" ht="15" customHeight="1" x14ac:dyDescent="0.2">
      <c r="B65" s="1"/>
      <c r="C65" s="8"/>
      <c r="D65" s="8"/>
      <c r="E65" s="8"/>
      <c r="F65" s="8"/>
    </row>
    <row r="66" spans="2:6" ht="15" customHeight="1" x14ac:dyDescent="0.2">
      <c r="B66" s="1"/>
      <c r="C66" s="8"/>
      <c r="D66" s="8"/>
      <c r="E66" s="8"/>
      <c r="F6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2020-02-29T17:12:51Z</dcterms:created>
  <dcterms:modified xsi:type="dcterms:W3CDTF">2020-09-14T05:31:55Z</dcterms:modified>
</cp:coreProperties>
</file>